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ristina\Desktop\Wichtig\Judo Unterlagen\"/>
    </mc:Choice>
  </mc:AlternateContent>
  <bookViews>
    <workbookView xWindow="0" yWindow="0" windowWidth="23040" windowHeight="10212" tabRatio="500"/>
  </bookViews>
  <sheets>
    <sheet name="Blatt1" sheetId="1" r:id="rId1"/>
    <sheet name="Blatt2" sheetId="2" r:id="rId2"/>
  </sheet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O5" i="1" l="1"/>
  <c r="AO6" i="1"/>
  <c r="AO7" i="1"/>
  <c r="AO8" i="1"/>
  <c r="AO9" i="1"/>
  <c r="AO10" i="1"/>
  <c r="AO11" i="1"/>
  <c r="AO12" i="1"/>
  <c r="AO13" i="1"/>
  <c r="AO14" i="1"/>
  <c r="P5" i="1"/>
  <c r="P6" i="1"/>
  <c r="P7" i="1"/>
  <c r="P8" i="1"/>
  <c r="P9" i="1"/>
  <c r="P11" i="1"/>
  <c r="P12" i="1"/>
  <c r="P13" i="1"/>
  <c r="P14" i="1"/>
  <c r="V5" i="1"/>
  <c r="V6" i="1"/>
  <c r="V7" i="1"/>
  <c r="V8" i="1"/>
  <c r="V9" i="1"/>
  <c r="V10" i="1"/>
  <c r="V11" i="1"/>
  <c r="V12" i="1"/>
  <c r="V13" i="1"/>
  <c r="V14" i="1"/>
  <c r="AI5" i="1"/>
  <c r="AI6" i="1"/>
  <c r="AI7" i="1"/>
  <c r="AI8" i="1"/>
  <c r="AI9" i="1"/>
  <c r="AI10" i="1"/>
  <c r="AI11" i="1"/>
  <c r="AI12" i="1"/>
  <c r="AI13" i="1"/>
  <c r="AI14" i="1"/>
  <c r="AQ5" i="1"/>
  <c r="AQ6" i="1"/>
  <c r="AQ7" i="1"/>
  <c r="AQ8" i="1"/>
  <c r="AQ9" i="1"/>
  <c r="AQ10" i="1"/>
  <c r="AQ11" i="1"/>
  <c r="AQ12" i="1"/>
  <c r="AQ13" i="1"/>
  <c r="AQ14" i="1"/>
  <c r="AQ4" i="1"/>
  <c r="AO4" i="1"/>
  <c r="AI4" i="1"/>
  <c r="V4" i="1"/>
  <c r="P4" i="1"/>
  <c r="AR10" i="1" l="1"/>
  <c r="AR13" i="1"/>
  <c r="AR12" i="1"/>
  <c r="AR11" i="1"/>
  <c r="AR9" i="1"/>
  <c r="AR8" i="1"/>
  <c r="AR7" i="1"/>
  <c r="AR6" i="1"/>
  <c r="AR5" i="1"/>
  <c r="AR14" i="1"/>
  <c r="AR4" i="1"/>
</calcChain>
</file>

<file path=xl/sharedStrings.xml><?xml version="1.0" encoding="utf-8"?>
<sst xmlns="http://schemas.openxmlformats.org/spreadsheetml/2006/main" count="107" uniqueCount="81">
  <si>
    <t>Purzelbaum vw/rw</t>
  </si>
  <si>
    <t>Hanndstand abrollen</t>
  </si>
  <si>
    <t>Juji-Gatame / Sankaku</t>
  </si>
  <si>
    <t>Angriff aus der Rückenlage</t>
  </si>
  <si>
    <t>Befreiung Beinklammer</t>
  </si>
  <si>
    <t xml:space="preserve">Haltekreis </t>
  </si>
  <si>
    <t>Name</t>
  </si>
  <si>
    <t>Vorname</t>
  </si>
  <si>
    <t>Gewicht</t>
  </si>
  <si>
    <t>Nr.</t>
  </si>
  <si>
    <t>Spreizrolle vw</t>
  </si>
  <si>
    <t>Rad re / li</t>
  </si>
  <si>
    <t>Gesamt Koordination</t>
  </si>
  <si>
    <t>Gesamt Kraft</t>
  </si>
  <si>
    <t>Gesamtpunktzahl</t>
  </si>
  <si>
    <t>Rückwärtsrolle in den Handstand</t>
  </si>
  <si>
    <t>Radschlag rechts und links</t>
  </si>
  <si>
    <t xml:space="preserve">Vorwärtsrolle in Spagatstellung </t>
  </si>
  <si>
    <t>1. Koordination</t>
  </si>
  <si>
    <t>Radwende (beidseitig)</t>
  </si>
  <si>
    <t>Überschlag (Handstand Überschlag, Salto)</t>
  </si>
  <si>
    <t xml:space="preserve">einarmige Radwende </t>
  </si>
  <si>
    <t>Kopfstand Überschlag</t>
  </si>
  <si>
    <t>40kg</t>
  </si>
  <si>
    <t>Jahrgang</t>
  </si>
  <si>
    <t>Gesamt Beweglichkeit</t>
  </si>
  <si>
    <t>3. Judo</t>
  </si>
  <si>
    <t>4. Beweglichkeit</t>
  </si>
  <si>
    <t>5. Ausdauer</t>
  </si>
  <si>
    <t>Gesamt Ausdauer</t>
  </si>
  <si>
    <t>Gesamt Judo</t>
  </si>
  <si>
    <t>2. Kraft</t>
  </si>
  <si>
    <t>Liegestütz (30 = 4 Pkt./25 = 3 Pkt./20 =2 Pkt.)</t>
  </si>
  <si>
    <t xml:space="preserve">Klappmesser (30 =4 Pkt./25=3 Pkt./20=2 Pkt.) </t>
  </si>
  <si>
    <t>Unteramstütz (75'' = 4 Pkt./60'' = 3 Pkt./ 45'' = 2 Pkt.)</t>
  </si>
  <si>
    <t>Standweitsprung (2m = 4 Pkt./1,75m = 3 Pkt./1,5m =2 Pkt.)</t>
  </si>
  <si>
    <t>Partner ziehen (30m = 4 Pkt./25m = 3 Pkt./20 = 2 Pkt.)</t>
  </si>
  <si>
    <t xml:space="preserve">Dehnen Beinrückseite (Handfläche 4 Pkt./Fingersp. 2 Pkt.) </t>
  </si>
  <si>
    <t>Kopfstand-Brücke (hochdrücken = 4 Pkt.)</t>
  </si>
  <si>
    <t>Brückenkreisel (3x = 4 Pkt.)</t>
  </si>
  <si>
    <t>Reißkniebeuge (12x = 4 Pkt.)</t>
  </si>
  <si>
    <t>Beep-Test Stufe 10 = 20 Pkt./ Stufe 9 = 18 Pkt. usw.)</t>
  </si>
  <si>
    <t>Dehnen Beininnenseite (10cm = 4 Pkt./20cm = 3 Pkt.)</t>
  </si>
  <si>
    <t>Handstand laufen (6m = 2 Pkt./ 3m ? 1 Pkt.))</t>
  </si>
  <si>
    <t>Basis Uchi-Komi rechts und links (4x UK, 1x Wurf)</t>
  </si>
  <si>
    <t>Eindrehtechnik zur Hauptseite (4x UK, 1x Wurf)</t>
  </si>
  <si>
    <t>Eindrehtechnik zur Gegenseite (4x UK, 1x Wurf)</t>
  </si>
  <si>
    <t>Gari-Technik (4x UK, 1 Wurf)</t>
  </si>
  <si>
    <t>Barai-Technik (Wurf)</t>
  </si>
  <si>
    <t>Kombination (wurf)</t>
  </si>
  <si>
    <t>Turnrolle vorwärts</t>
  </si>
  <si>
    <t xml:space="preserve"> Henneke</t>
  </si>
  <si>
    <t>Lotta</t>
  </si>
  <si>
    <t>42kg</t>
  </si>
  <si>
    <t>Henneke</t>
  </si>
  <si>
    <t>Niemeyer</t>
  </si>
  <si>
    <t>Mathilda</t>
  </si>
  <si>
    <t>50kg</t>
  </si>
  <si>
    <t>Rohde</t>
  </si>
  <si>
    <t>Bastian</t>
  </si>
  <si>
    <t>41kg</t>
  </si>
  <si>
    <t>Wolf</t>
  </si>
  <si>
    <t>Nico</t>
  </si>
  <si>
    <t>Ryolz</t>
  </si>
  <si>
    <t>Anastasia</t>
  </si>
  <si>
    <t>34kg</t>
  </si>
  <si>
    <t>35kg</t>
  </si>
  <si>
    <t>Jung</t>
  </si>
  <si>
    <t>Emilia</t>
  </si>
  <si>
    <t>Hein</t>
  </si>
  <si>
    <t>Adrian</t>
  </si>
  <si>
    <t>Mahnke</t>
  </si>
  <si>
    <t>Erik</t>
  </si>
  <si>
    <t>Ceric</t>
  </si>
  <si>
    <t>Lejla</t>
  </si>
  <si>
    <t>39kg</t>
  </si>
  <si>
    <t>Shabs</t>
  </si>
  <si>
    <t>Denis</t>
  </si>
  <si>
    <t>44kg</t>
  </si>
  <si>
    <t>Feldhaus</t>
  </si>
  <si>
    <t>Michelle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</si>
</sst>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2"/>
      <color theme="1"/>
      <name val="Calibri"/>
      <family val="2"/>
      <scheme val="minor"/>
    </font>
    <font>
      <sz val="12"/>
      <color theme="1"/>
      <name val="Arial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Arial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textRotation="255"/>
    </xf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textRotation="90"/>
    </xf>
    <xf numFmtId="0" fontId="5" fillId="2" borderId="1" xfId="0" applyFont="1" applyFill="1" applyBorder="1" applyAlignment="1">
      <alignment textRotation="90"/>
    </xf>
    <xf numFmtId="0" fontId="5" fillId="2" borderId="1" xfId="0" applyFont="1" applyFill="1" applyBorder="1" applyAlignment="1">
      <alignment horizontal="center" textRotation="90"/>
    </xf>
    <xf numFmtId="0" fontId="6" fillId="2" borderId="4" xfId="0" applyFont="1" applyFill="1" applyBorder="1" applyAlignment="1">
      <alignment horizontal="center" textRotation="90"/>
    </xf>
    <xf numFmtId="0" fontId="5" fillId="2" borderId="5" xfId="0" applyFont="1" applyFill="1" applyBorder="1" applyAlignment="1">
      <alignment textRotation="255"/>
    </xf>
    <xf numFmtId="0" fontId="5" fillId="2" borderId="1" xfId="0" applyFont="1" applyFill="1" applyBorder="1"/>
    <xf numFmtId="0" fontId="6" fillId="2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5" xfId="0" applyFont="1" applyFill="1" applyBorder="1" applyAlignment="1">
      <alignment textRotation="90"/>
    </xf>
    <xf numFmtId="0" fontId="5" fillId="3" borderId="1" xfId="0" applyFont="1" applyFill="1" applyBorder="1" applyAlignment="1">
      <alignment textRotation="90"/>
    </xf>
    <xf numFmtId="0" fontId="6" fillId="3" borderId="1" xfId="0" applyFont="1" applyFill="1" applyBorder="1" applyAlignment="1">
      <alignment textRotation="90"/>
    </xf>
    <xf numFmtId="0" fontId="5" fillId="4" borderId="5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5" xfId="0" applyFont="1" applyFill="1" applyBorder="1" applyAlignment="1">
      <alignment textRotation="90"/>
    </xf>
    <xf numFmtId="0" fontId="5" fillId="4" borderId="1" xfId="0" applyFont="1" applyFill="1" applyBorder="1" applyAlignment="1">
      <alignment textRotation="90"/>
    </xf>
    <xf numFmtId="0" fontId="6" fillId="4" borderId="4" xfId="0" applyFont="1" applyFill="1" applyBorder="1" applyAlignment="1">
      <alignment horizontal="center" textRotation="90"/>
    </xf>
    <xf numFmtId="0" fontId="5" fillId="4" borderId="1" xfId="0" applyFont="1" applyFill="1" applyBorder="1" applyAlignment="1">
      <alignment textRotation="255"/>
    </xf>
    <xf numFmtId="0" fontId="5" fillId="4" borderId="1" xfId="0" applyFont="1" applyFill="1" applyBorder="1"/>
    <xf numFmtId="0" fontId="6" fillId="4" borderId="4" xfId="0" applyFont="1" applyFill="1" applyBorder="1" applyAlignment="1">
      <alignment horizontal="center"/>
    </xf>
    <xf numFmtId="0" fontId="5" fillId="4" borderId="5" xfId="0" applyFont="1" applyFill="1" applyBorder="1"/>
    <xf numFmtId="0" fontId="5" fillId="5" borderId="5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 textRotation="90"/>
    </xf>
    <xf numFmtId="0" fontId="5" fillId="5" borderId="1" xfId="0" applyFont="1" applyFill="1" applyBorder="1" applyAlignment="1">
      <alignment horizontal="center" textRotation="90"/>
    </xf>
    <xf numFmtId="0" fontId="6" fillId="5" borderId="4" xfId="0" applyFont="1" applyFill="1" applyBorder="1" applyAlignment="1">
      <alignment horizontal="center" textRotation="90"/>
    </xf>
    <xf numFmtId="0" fontId="6" fillId="5" borderId="4" xfId="0" applyFont="1" applyFill="1" applyBorder="1" applyAlignment="1">
      <alignment horizontal="center"/>
    </xf>
    <xf numFmtId="0" fontId="5" fillId="5" borderId="5" xfId="0" applyFont="1" applyFill="1" applyBorder="1"/>
    <xf numFmtId="0" fontId="5" fillId="5" borderId="1" xfId="0" applyFont="1" applyFill="1" applyBorder="1"/>
    <xf numFmtId="0" fontId="5" fillId="6" borderId="5" xfId="0" applyFont="1" applyFill="1" applyBorder="1" applyAlignment="1">
      <alignment horizontal="center"/>
    </xf>
    <xf numFmtId="0" fontId="5" fillId="6" borderId="4" xfId="0" applyFont="1" applyFill="1" applyBorder="1" applyAlignment="1"/>
    <xf numFmtId="0" fontId="5" fillId="6" borderId="5" xfId="0" applyFont="1" applyFill="1" applyBorder="1" applyAlignment="1">
      <alignment textRotation="90"/>
    </xf>
    <xf numFmtId="0" fontId="6" fillId="6" borderId="4" xfId="0" applyFont="1" applyFill="1" applyBorder="1" applyAlignment="1">
      <alignment textRotation="90"/>
    </xf>
    <xf numFmtId="0" fontId="6" fillId="6" borderId="4" xfId="0" applyFont="1" applyFill="1" applyBorder="1" applyAlignment="1">
      <alignment horizontal="center"/>
    </xf>
    <xf numFmtId="0" fontId="5" fillId="6" borderId="5" xfId="0" applyFont="1" applyFill="1" applyBorder="1"/>
    <xf numFmtId="0" fontId="5" fillId="7" borderId="5" xfId="0" applyFont="1" applyFill="1" applyBorder="1"/>
    <xf numFmtId="0" fontId="6" fillId="7" borderId="5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/>
  </cellXfs>
  <cellStyles count="51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Standard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19051</xdr:rowOff>
    </xdr:from>
    <xdr:to>
      <xdr:col>2</xdr:col>
      <xdr:colOff>558800</xdr:colOff>
      <xdr:row>2</xdr:row>
      <xdr:rowOff>82409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2900" y="19051"/>
          <a:ext cx="533400" cy="400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"/>
  <sheetViews>
    <sheetView tabSelected="1" topLeftCell="B1" zoomScale="125" zoomScaleNormal="125" zoomScalePageLayoutView="125" workbookViewId="0">
      <selection activeCell="AH11" sqref="AH11"/>
    </sheetView>
  </sheetViews>
  <sheetFormatPr baseColWidth="10" defaultRowHeight="15.6" x14ac:dyDescent="0.3"/>
  <cols>
    <col min="1" max="1" width="3.796875" style="4" bestFit="1" customWidth="1"/>
    <col min="2" max="2" width="17" style="5" customWidth="1"/>
    <col min="3" max="3" width="17.69921875" style="5" customWidth="1"/>
    <col min="4" max="4" width="7.69921875" style="4" customWidth="1"/>
    <col min="5" max="5" width="10.796875" style="4" customWidth="1"/>
    <col min="6" max="6" width="3.796875" style="6" customWidth="1"/>
    <col min="7" max="7" width="3.796875" style="5" customWidth="1"/>
    <col min="8" max="15" width="3.796875" style="4" customWidth="1"/>
    <col min="16" max="16" width="4.296875" style="4" customWidth="1"/>
    <col min="17" max="21" width="4.796875" style="4" customWidth="1"/>
    <col min="22" max="22" width="4.296875" style="4" customWidth="1"/>
    <col min="23" max="23" width="19.19921875" style="5" customWidth="1"/>
    <col min="24" max="24" width="21" style="5" customWidth="1"/>
    <col min="25" max="26" width="3.796875" style="5" customWidth="1"/>
    <col min="27" max="33" width="3.5" style="5" bestFit="1" customWidth="1"/>
    <col min="34" max="34" width="3.5" style="5" customWidth="1"/>
    <col min="35" max="35" width="4.69921875" style="5" customWidth="1"/>
    <col min="36" max="39" width="3.5" style="5" bestFit="1" customWidth="1"/>
    <col min="40" max="40" width="3.5" style="5" customWidth="1"/>
    <col min="41" max="41" width="3.5" style="5" bestFit="1" customWidth="1"/>
    <col min="42" max="43" width="4.69921875" style="5" customWidth="1"/>
    <col min="44" max="44" width="13.69921875" style="5" customWidth="1"/>
  </cols>
  <sheetData>
    <row r="1" spans="1:44" ht="12.6" customHeight="1" x14ac:dyDescent="0.3">
      <c r="A1" s="2"/>
      <c r="B1" s="3"/>
      <c r="C1" s="7"/>
      <c r="D1" s="2"/>
      <c r="E1" s="2"/>
      <c r="F1" s="53" t="s">
        <v>18</v>
      </c>
      <c r="G1" s="53"/>
      <c r="H1" s="53"/>
      <c r="I1" s="53"/>
      <c r="J1" s="53"/>
      <c r="K1" s="53"/>
      <c r="L1" s="53"/>
      <c r="M1" s="53"/>
      <c r="N1" s="53"/>
      <c r="O1" s="53"/>
      <c r="P1" s="53"/>
      <c r="Q1" s="53" t="s">
        <v>31</v>
      </c>
      <c r="R1" s="53"/>
      <c r="S1" s="53"/>
      <c r="T1" s="53"/>
      <c r="U1" s="53"/>
      <c r="V1" s="53"/>
      <c r="W1" s="2"/>
      <c r="X1" s="2"/>
      <c r="Y1" s="53" t="s">
        <v>26</v>
      </c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 t="s">
        <v>27</v>
      </c>
      <c r="AK1" s="53"/>
      <c r="AL1" s="53"/>
      <c r="AM1" s="53"/>
      <c r="AN1" s="53"/>
      <c r="AO1" s="53"/>
      <c r="AP1" s="54" t="s">
        <v>28</v>
      </c>
      <c r="AQ1" s="54"/>
      <c r="AR1" s="3" t="s">
        <v>14</v>
      </c>
    </row>
    <row r="2" spans="1:44" ht="15" customHeight="1" x14ac:dyDescent="0.3">
      <c r="A2" s="2"/>
      <c r="B2" s="3"/>
      <c r="C2" s="8"/>
      <c r="D2" s="2"/>
      <c r="E2" s="9"/>
      <c r="F2" s="11">
        <v>1</v>
      </c>
      <c r="G2" s="12">
        <v>2</v>
      </c>
      <c r="H2" s="12">
        <v>3</v>
      </c>
      <c r="I2" s="12">
        <v>4</v>
      </c>
      <c r="J2" s="12">
        <v>5</v>
      </c>
      <c r="K2" s="12">
        <v>6</v>
      </c>
      <c r="L2" s="12">
        <v>7</v>
      </c>
      <c r="M2" s="12">
        <v>8</v>
      </c>
      <c r="N2" s="12">
        <v>9</v>
      </c>
      <c r="O2" s="12">
        <v>10</v>
      </c>
      <c r="P2" s="13"/>
      <c r="Q2" s="21">
        <v>1</v>
      </c>
      <c r="R2" s="22">
        <v>2</v>
      </c>
      <c r="S2" s="22">
        <v>3</v>
      </c>
      <c r="T2" s="22">
        <v>4</v>
      </c>
      <c r="U2" s="22">
        <v>5</v>
      </c>
      <c r="V2" s="22"/>
      <c r="W2" s="2"/>
      <c r="X2" s="9"/>
      <c r="Y2" s="26">
        <v>1</v>
      </c>
      <c r="Z2" s="27">
        <v>2</v>
      </c>
      <c r="AA2" s="27">
        <v>3</v>
      </c>
      <c r="AB2" s="27">
        <v>4</v>
      </c>
      <c r="AC2" s="27">
        <v>5</v>
      </c>
      <c r="AD2" s="27">
        <v>6</v>
      </c>
      <c r="AE2" s="27">
        <v>7</v>
      </c>
      <c r="AF2" s="27">
        <v>8</v>
      </c>
      <c r="AG2" s="27">
        <v>9</v>
      </c>
      <c r="AH2" s="27">
        <v>10</v>
      </c>
      <c r="AI2" s="28"/>
      <c r="AJ2" s="36">
        <v>1</v>
      </c>
      <c r="AK2" s="37">
        <v>2</v>
      </c>
      <c r="AL2" s="37">
        <v>3</v>
      </c>
      <c r="AM2" s="37">
        <v>4</v>
      </c>
      <c r="AN2" s="37">
        <v>5</v>
      </c>
      <c r="AO2" s="38"/>
      <c r="AP2" s="45">
        <v>1</v>
      </c>
      <c r="AQ2" s="46"/>
      <c r="AR2" s="51"/>
    </row>
    <row r="3" spans="1:44" ht="261.60000000000002" x14ac:dyDescent="0.3">
      <c r="A3" s="2" t="s">
        <v>9</v>
      </c>
      <c r="B3" s="3" t="s">
        <v>6</v>
      </c>
      <c r="C3" s="3" t="s">
        <v>7</v>
      </c>
      <c r="D3" s="2" t="s">
        <v>24</v>
      </c>
      <c r="E3" s="9" t="s">
        <v>8</v>
      </c>
      <c r="F3" s="14" t="s">
        <v>50</v>
      </c>
      <c r="G3" s="15" t="s">
        <v>15</v>
      </c>
      <c r="H3" s="16" t="s">
        <v>16</v>
      </c>
      <c r="I3" s="16" t="s">
        <v>17</v>
      </c>
      <c r="J3" s="16" t="s">
        <v>19</v>
      </c>
      <c r="K3" s="16" t="s">
        <v>21</v>
      </c>
      <c r="L3" s="16" t="s">
        <v>1</v>
      </c>
      <c r="M3" s="16" t="s">
        <v>22</v>
      </c>
      <c r="N3" s="16" t="s">
        <v>43</v>
      </c>
      <c r="O3" s="16" t="s">
        <v>20</v>
      </c>
      <c r="P3" s="17" t="s">
        <v>12</v>
      </c>
      <c r="Q3" s="23" t="s">
        <v>35</v>
      </c>
      <c r="R3" s="24" t="s">
        <v>36</v>
      </c>
      <c r="S3" s="24" t="s">
        <v>32</v>
      </c>
      <c r="T3" s="24" t="s">
        <v>33</v>
      </c>
      <c r="U3" s="24" t="s">
        <v>34</v>
      </c>
      <c r="V3" s="25" t="s">
        <v>13</v>
      </c>
      <c r="W3" s="3" t="s">
        <v>6</v>
      </c>
      <c r="X3" s="10" t="s">
        <v>7</v>
      </c>
      <c r="Y3" s="29" t="s">
        <v>44</v>
      </c>
      <c r="Z3" s="30" t="s">
        <v>45</v>
      </c>
      <c r="AA3" s="30" t="s">
        <v>46</v>
      </c>
      <c r="AB3" s="30" t="s">
        <v>47</v>
      </c>
      <c r="AC3" s="30" t="s">
        <v>48</v>
      </c>
      <c r="AD3" s="30" t="s">
        <v>49</v>
      </c>
      <c r="AE3" s="30" t="s">
        <v>2</v>
      </c>
      <c r="AF3" s="30" t="s">
        <v>3</v>
      </c>
      <c r="AG3" s="30" t="s">
        <v>4</v>
      </c>
      <c r="AH3" s="30" t="s">
        <v>5</v>
      </c>
      <c r="AI3" s="31" t="s">
        <v>30</v>
      </c>
      <c r="AJ3" s="39" t="s">
        <v>42</v>
      </c>
      <c r="AK3" s="40" t="s">
        <v>37</v>
      </c>
      <c r="AL3" s="40" t="s">
        <v>38</v>
      </c>
      <c r="AM3" s="40" t="s">
        <v>39</v>
      </c>
      <c r="AN3" s="40" t="s">
        <v>40</v>
      </c>
      <c r="AO3" s="41" t="s">
        <v>25</v>
      </c>
      <c r="AP3" s="47" t="s">
        <v>41</v>
      </c>
      <c r="AQ3" s="48" t="s">
        <v>29</v>
      </c>
      <c r="AR3" s="51"/>
    </row>
    <row r="4" spans="1:44" ht="16.2" customHeight="1" x14ac:dyDescent="0.3">
      <c r="A4" s="2">
        <v>1</v>
      </c>
      <c r="B4" s="3" t="s">
        <v>51</v>
      </c>
      <c r="C4" s="3" t="s">
        <v>52</v>
      </c>
      <c r="D4" s="2">
        <v>2005</v>
      </c>
      <c r="E4" s="9" t="s">
        <v>53</v>
      </c>
      <c r="F4" s="18">
        <v>2</v>
      </c>
      <c r="G4" s="19">
        <v>1</v>
      </c>
      <c r="H4" s="12">
        <v>2</v>
      </c>
      <c r="I4" s="12">
        <v>1</v>
      </c>
      <c r="J4" s="12">
        <v>2</v>
      </c>
      <c r="K4" s="12">
        <v>1</v>
      </c>
      <c r="L4" s="12">
        <v>2</v>
      </c>
      <c r="M4" s="12">
        <v>0</v>
      </c>
      <c r="N4" s="12">
        <v>0</v>
      </c>
      <c r="O4" s="12">
        <v>0</v>
      </c>
      <c r="P4" s="20">
        <f>SUM(F4:O4)</f>
        <v>11</v>
      </c>
      <c r="Q4" s="21">
        <v>4</v>
      </c>
      <c r="R4" s="22">
        <v>4</v>
      </c>
      <c r="S4" s="22">
        <v>4</v>
      </c>
      <c r="T4" s="22">
        <v>2</v>
      </c>
      <c r="U4" s="22">
        <v>4</v>
      </c>
      <c r="V4" s="22">
        <f>SUM(Q4:U4)</f>
        <v>18</v>
      </c>
      <c r="W4" s="3" t="s">
        <v>54</v>
      </c>
      <c r="X4" s="10" t="s">
        <v>52</v>
      </c>
      <c r="Y4" s="26">
        <v>2</v>
      </c>
      <c r="Z4" s="27">
        <v>1</v>
      </c>
      <c r="AA4" s="32">
        <v>1</v>
      </c>
      <c r="AB4" s="33">
        <v>0</v>
      </c>
      <c r="AC4" s="27">
        <v>1</v>
      </c>
      <c r="AD4" s="27">
        <v>1</v>
      </c>
      <c r="AE4" s="27">
        <v>2</v>
      </c>
      <c r="AF4" s="27">
        <v>2</v>
      </c>
      <c r="AG4" s="27">
        <v>1</v>
      </c>
      <c r="AH4" s="27">
        <v>0</v>
      </c>
      <c r="AI4" s="34">
        <f>SUM(Y4:AH4)</f>
        <v>11</v>
      </c>
      <c r="AJ4" s="36">
        <v>3</v>
      </c>
      <c r="AK4" s="37">
        <v>4</v>
      </c>
      <c r="AL4" s="37">
        <v>4</v>
      </c>
      <c r="AM4" s="37">
        <v>3</v>
      </c>
      <c r="AN4" s="37">
        <v>4</v>
      </c>
      <c r="AO4" s="42">
        <f>SUM(AJ4:AN4)</f>
        <v>18</v>
      </c>
      <c r="AP4" s="45">
        <v>12</v>
      </c>
      <c r="AQ4" s="49">
        <f>SUM(AP4)</f>
        <v>12</v>
      </c>
      <c r="AR4" s="52">
        <f>SUM(AQ4+AO4+AI4+V4+P4)</f>
        <v>70</v>
      </c>
    </row>
    <row r="5" spans="1:44" ht="15.6" customHeight="1" x14ac:dyDescent="0.3">
      <c r="A5" s="2">
        <v>2</v>
      </c>
      <c r="B5" s="3" t="s">
        <v>55</v>
      </c>
      <c r="C5" s="3" t="s">
        <v>56</v>
      </c>
      <c r="D5" s="2">
        <v>2005</v>
      </c>
      <c r="E5" s="9" t="s">
        <v>57</v>
      </c>
      <c r="F5" s="18">
        <v>2</v>
      </c>
      <c r="G5" s="19">
        <v>1</v>
      </c>
      <c r="H5" s="12">
        <v>2</v>
      </c>
      <c r="I5" s="12">
        <v>2</v>
      </c>
      <c r="J5" s="12">
        <v>2</v>
      </c>
      <c r="K5" s="12">
        <v>2</v>
      </c>
      <c r="L5" s="12">
        <v>2</v>
      </c>
      <c r="M5" s="12">
        <v>0</v>
      </c>
      <c r="N5" s="12">
        <v>1</v>
      </c>
      <c r="O5" s="12">
        <v>0</v>
      </c>
      <c r="P5" s="20">
        <f t="shared" ref="P5:P14" si="0">SUM(F5:O5)</f>
        <v>14</v>
      </c>
      <c r="Q5" s="21">
        <v>4</v>
      </c>
      <c r="R5" s="22">
        <v>4</v>
      </c>
      <c r="S5" s="22">
        <v>4</v>
      </c>
      <c r="T5" s="22">
        <v>2</v>
      </c>
      <c r="U5" s="22">
        <v>4</v>
      </c>
      <c r="V5" s="22">
        <f t="shared" ref="V5:V14" si="1">SUM(Q5:U5)</f>
        <v>18</v>
      </c>
      <c r="W5" s="3" t="s">
        <v>55</v>
      </c>
      <c r="X5" s="10" t="s">
        <v>56</v>
      </c>
      <c r="Y5" s="35">
        <v>2</v>
      </c>
      <c r="Z5" s="33">
        <v>1</v>
      </c>
      <c r="AA5" s="33">
        <v>1</v>
      </c>
      <c r="AB5" s="33">
        <v>1</v>
      </c>
      <c r="AC5" s="33">
        <v>1</v>
      </c>
      <c r="AD5" s="33">
        <v>2</v>
      </c>
      <c r="AE5" s="33">
        <v>2</v>
      </c>
      <c r="AF5" s="33">
        <v>1</v>
      </c>
      <c r="AG5" s="33">
        <v>1</v>
      </c>
      <c r="AH5" s="33">
        <v>0</v>
      </c>
      <c r="AI5" s="34">
        <f t="shared" ref="AI5:AI14" si="2">SUM(Y5:AH5)</f>
        <v>12</v>
      </c>
      <c r="AJ5" s="43">
        <v>3</v>
      </c>
      <c r="AK5" s="44">
        <v>4</v>
      </c>
      <c r="AL5" s="44">
        <v>4</v>
      </c>
      <c r="AM5" s="44">
        <v>4</v>
      </c>
      <c r="AN5" s="44">
        <v>4</v>
      </c>
      <c r="AO5" s="42">
        <f t="shared" ref="AO5:AO14" si="3">SUM(AJ5:AN5)</f>
        <v>19</v>
      </c>
      <c r="AP5" s="50">
        <v>8</v>
      </c>
      <c r="AQ5" s="49">
        <f t="shared" ref="AQ5:AQ14" si="4">SUM(AP5)</f>
        <v>8</v>
      </c>
      <c r="AR5" s="52">
        <f t="shared" ref="AR5:AR14" si="5">SUM(AQ5+AO5+AI5+V5+P5)</f>
        <v>71</v>
      </c>
    </row>
    <row r="6" spans="1:44" ht="14.4" customHeight="1" x14ac:dyDescent="0.3">
      <c r="A6" s="2">
        <v>3</v>
      </c>
      <c r="B6" s="3" t="s">
        <v>58</v>
      </c>
      <c r="C6" s="3" t="s">
        <v>59</v>
      </c>
      <c r="D6" s="2">
        <v>2005</v>
      </c>
      <c r="E6" s="9" t="s">
        <v>60</v>
      </c>
      <c r="F6" s="18">
        <v>2</v>
      </c>
      <c r="G6" s="19">
        <v>0</v>
      </c>
      <c r="H6" s="12">
        <v>1</v>
      </c>
      <c r="I6" s="12">
        <v>2</v>
      </c>
      <c r="J6" s="12">
        <v>1</v>
      </c>
      <c r="K6" s="12">
        <v>0</v>
      </c>
      <c r="L6" s="12">
        <v>1</v>
      </c>
      <c r="M6" s="12">
        <v>0</v>
      </c>
      <c r="N6" s="12">
        <v>0</v>
      </c>
      <c r="O6" s="12">
        <v>0</v>
      </c>
      <c r="P6" s="20">
        <f t="shared" si="0"/>
        <v>7</v>
      </c>
      <c r="Q6" s="21">
        <v>3</v>
      </c>
      <c r="R6" s="22">
        <v>4</v>
      </c>
      <c r="S6" s="22">
        <v>4</v>
      </c>
      <c r="T6" s="22">
        <v>0</v>
      </c>
      <c r="U6" s="22">
        <v>4</v>
      </c>
      <c r="V6" s="22">
        <f t="shared" si="1"/>
        <v>15</v>
      </c>
      <c r="W6" s="3" t="s">
        <v>58</v>
      </c>
      <c r="X6" s="10" t="s">
        <v>59</v>
      </c>
      <c r="Y6" s="35">
        <v>2</v>
      </c>
      <c r="Z6" s="33">
        <v>1</v>
      </c>
      <c r="AA6" s="33">
        <v>2</v>
      </c>
      <c r="AB6" s="33">
        <v>0</v>
      </c>
      <c r="AC6" s="33">
        <v>1</v>
      </c>
      <c r="AD6" s="33">
        <v>1</v>
      </c>
      <c r="AE6" s="33">
        <v>1</v>
      </c>
      <c r="AF6" s="33">
        <v>2</v>
      </c>
      <c r="AG6" s="33">
        <v>1</v>
      </c>
      <c r="AH6" s="33">
        <v>1</v>
      </c>
      <c r="AI6" s="34">
        <f t="shared" si="2"/>
        <v>12</v>
      </c>
      <c r="AJ6" s="43">
        <v>3</v>
      </c>
      <c r="AK6" s="44">
        <v>3</v>
      </c>
      <c r="AL6" s="44">
        <v>3</v>
      </c>
      <c r="AM6" s="44">
        <v>4</v>
      </c>
      <c r="AN6" s="44">
        <v>3</v>
      </c>
      <c r="AO6" s="42">
        <f t="shared" si="3"/>
        <v>16</v>
      </c>
      <c r="AP6" s="50">
        <v>10</v>
      </c>
      <c r="AQ6" s="49">
        <f t="shared" si="4"/>
        <v>10</v>
      </c>
      <c r="AR6" s="52">
        <f t="shared" si="5"/>
        <v>60</v>
      </c>
    </row>
    <row r="7" spans="1:44" ht="15" customHeight="1" x14ac:dyDescent="0.3">
      <c r="A7" s="2">
        <v>4</v>
      </c>
      <c r="B7" s="3" t="s">
        <v>61</v>
      </c>
      <c r="C7" s="3" t="s">
        <v>62</v>
      </c>
      <c r="D7" s="2">
        <v>2004</v>
      </c>
      <c r="E7" s="9" t="s">
        <v>60</v>
      </c>
      <c r="F7" s="18">
        <v>2</v>
      </c>
      <c r="G7" s="19">
        <v>0</v>
      </c>
      <c r="H7" s="12">
        <v>1</v>
      </c>
      <c r="I7" s="12">
        <v>0</v>
      </c>
      <c r="J7" s="12">
        <v>0</v>
      </c>
      <c r="K7" s="12">
        <v>0</v>
      </c>
      <c r="L7" s="12">
        <v>1</v>
      </c>
      <c r="M7" s="12">
        <v>0</v>
      </c>
      <c r="N7" s="12">
        <v>0</v>
      </c>
      <c r="O7" s="12">
        <v>0</v>
      </c>
      <c r="P7" s="20">
        <f t="shared" si="0"/>
        <v>4</v>
      </c>
      <c r="Q7" s="23">
        <v>3</v>
      </c>
      <c r="R7" s="24">
        <v>4</v>
      </c>
      <c r="S7" s="24">
        <v>4</v>
      </c>
      <c r="T7" s="24">
        <v>0</v>
      </c>
      <c r="U7" s="24">
        <v>4</v>
      </c>
      <c r="V7" s="22">
        <f t="shared" si="1"/>
        <v>15</v>
      </c>
      <c r="W7" s="3" t="s">
        <v>61</v>
      </c>
      <c r="X7" s="10" t="s">
        <v>62</v>
      </c>
      <c r="Y7" s="35">
        <v>2</v>
      </c>
      <c r="Z7" s="33">
        <v>1</v>
      </c>
      <c r="AA7" s="33">
        <v>1</v>
      </c>
      <c r="AB7" s="33">
        <v>0</v>
      </c>
      <c r="AC7" s="33">
        <v>1</v>
      </c>
      <c r="AD7" s="33">
        <v>2</v>
      </c>
      <c r="AE7" s="33">
        <v>1</v>
      </c>
      <c r="AF7" s="33">
        <v>1</v>
      </c>
      <c r="AG7" s="33">
        <v>1</v>
      </c>
      <c r="AH7" s="33">
        <v>0</v>
      </c>
      <c r="AI7" s="34">
        <f t="shared" si="2"/>
        <v>10</v>
      </c>
      <c r="AJ7" s="43">
        <v>1</v>
      </c>
      <c r="AK7" s="44">
        <v>3</v>
      </c>
      <c r="AL7" s="44">
        <v>4</v>
      </c>
      <c r="AM7" s="44">
        <v>0</v>
      </c>
      <c r="AN7" s="44">
        <v>4</v>
      </c>
      <c r="AO7" s="42">
        <f t="shared" si="3"/>
        <v>12</v>
      </c>
      <c r="AP7" s="50">
        <v>12</v>
      </c>
      <c r="AQ7" s="49">
        <f t="shared" si="4"/>
        <v>12</v>
      </c>
      <c r="AR7" s="52">
        <f t="shared" si="5"/>
        <v>53</v>
      </c>
    </row>
    <row r="8" spans="1:44" ht="15" customHeight="1" x14ac:dyDescent="0.3">
      <c r="A8" s="2">
        <v>5</v>
      </c>
      <c r="B8" s="3" t="s">
        <v>63</v>
      </c>
      <c r="C8" s="3" t="s">
        <v>64</v>
      </c>
      <c r="D8" s="2">
        <v>2005</v>
      </c>
      <c r="E8" s="9" t="s">
        <v>65</v>
      </c>
      <c r="F8" s="18">
        <v>2</v>
      </c>
      <c r="G8" s="19">
        <v>0</v>
      </c>
      <c r="H8" s="12">
        <v>1</v>
      </c>
      <c r="I8" s="12">
        <v>1</v>
      </c>
      <c r="J8" s="12">
        <v>1</v>
      </c>
      <c r="K8" s="12">
        <v>0</v>
      </c>
      <c r="L8" s="12">
        <v>0</v>
      </c>
      <c r="M8" s="12">
        <v>1</v>
      </c>
      <c r="N8" s="12">
        <v>0</v>
      </c>
      <c r="O8" s="12">
        <v>0</v>
      </c>
      <c r="P8" s="20">
        <f t="shared" si="0"/>
        <v>6</v>
      </c>
      <c r="Q8" s="21">
        <v>2</v>
      </c>
      <c r="R8" s="22">
        <v>4</v>
      </c>
      <c r="S8" s="22">
        <v>4</v>
      </c>
      <c r="T8" s="22">
        <v>2</v>
      </c>
      <c r="U8" s="22">
        <v>4</v>
      </c>
      <c r="V8" s="22">
        <f t="shared" si="1"/>
        <v>16</v>
      </c>
      <c r="W8" s="3" t="s">
        <v>63</v>
      </c>
      <c r="X8" s="10" t="s">
        <v>64</v>
      </c>
      <c r="Y8" s="35">
        <v>0</v>
      </c>
      <c r="Z8" s="33">
        <v>0</v>
      </c>
      <c r="AA8" s="33">
        <v>1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1</v>
      </c>
      <c r="AI8" s="34">
        <f t="shared" si="2"/>
        <v>2</v>
      </c>
      <c r="AJ8" s="43">
        <v>2</v>
      </c>
      <c r="AK8" s="44">
        <v>4</v>
      </c>
      <c r="AL8" s="44">
        <v>4</v>
      </c>
      <c r="AM8" s="44">
        <v>4</v>
      </c>
      <c r="AN8" s="44">
        <v>4</v>
      </c>
      <c r="AO8" s="42">
        <f t="shared" si="3"/>
        <v>18</v>
      </c>
      <c r="AP8" s="50">
        <v>6</v>
      </c>
      <c r="AQ8" s="49">
        <f t="shared" si="4"/>
        <v>6</v>
      </c>
      <c r="AR8" s="52">
        <f t="shared" si="5"/>
        <v>48</v>
      </c>
    </row>
    <row r="9" spans="1:44" ht="13.8" customHeight="1" x14ac:dyDescent="0.3">
      <c r="A9" s="2">
        <v>6</v>
      </c>
      <c r="B9" s="3" t="s">
        <v>67</v>
      </c>
      <c r="C9" s="3" t="s">
        <v>68</v>
      </c>
      <c r="D9" s="2">
        <v>2005</v>
      </c>
      <c r="E9" s="9" t="s">
        <v>65</v>
      </c>
      <c r="F9" s="18">
        <v>2</v>
      </c>
      <c r="G9" s="19">
        <v>1</v>
      </c>
      <c r="H9" s="12">
        <v>1</v>
      </c>
      <c r="I9" s="12">
        <v>2</v>
      </c>
      <c r="J9" s="12">
        <v>1</v>
      </c>
      <c r="K9" s="12">
        <v>0</v>
      </c>
      <c r="L9" s="12">
        <v>2</v>
      </c>
      <c r="M9" s="12">
        <v>0</v>
      </c>
      <c r="N9" s="12">
        <v>0</v>
      </c>
      <c r="O9" s="12">
        <v>0</v>
      </c>
      <c r="P9" s="20">
        <f t="shared" si="0"/>
        <v>9</v>
      </c>
      <c r="Q9" s="21">
        <v>3</v>
      </c>
      <c r="R9" s="22">
        <v>4</v>
      </c>
      <c r="S9" s="22">
        <v>4</v>
      </c>
      <c r="T9" s="22">
        <v>2</v>
      </c>
      <c r="U9" s="22">
        <v>4</v>
      </c>
      <c r="V9" s="22">
        <f t="shared" si="1"/>
        <v>17</v>
      </c>
      <c r="W9" s="3" t="s">
        <v>67</v>
      </c>
      <c r="X9" s="10" t="s">
        <v>68</v>
      </c>
      <c r="Y9" s="35">
        <v>2</v>
      </c>
      <c r="Z9" s="33">
        <v>2</v>
      </c>
      <c r="AA9" s="33">
        <v>2</v>
      </c>
      <c r="AB9" s="33">
        <v>1</v>
      </c>
      <c r="AC9" s="33">
        <v>1</v>
      </c>
      <c r="AD9" s="33">
        <v>2</v>
      </c>
      <c r="AE9" s="33">
        <v>2</v>
      </c>
      <c r="AF9" s="33">
        <v>1</v>
      </c>
      <c r="AG9" s="33">
        <v>0</v>
      </c>
      <c r="AH9" s="33">
        <v>1</v>
      </c>
      <c r="AI9" s="34">
        <f t="shared" si="2"/>
        <v>14</v>
      </c>
      <c r="AJ9" s="43">
        <v>2</v>
      </c>
      <c r="AK9" s="44">
        <v>3</v>
      </c>
      <c r="AL9" s="44">
        <v>4</v>
      </c>
      <c r="AM9" s="44">
        <v>4</v>
      </c>
      <c r="AN9" s="44">
        <v>4</v>
      </c>
      <c r="AO9" s="42">
        <f t="shared" si="3"/>
        <v>17</v>
      </c>
      <c r="AP9" s="50">
        <v>12</v>
      </c>
      <c r="AQ9" s="49">
        <f t="shared" si="4"/>
        <v>12</v>
      </c>
      <c r="AR9" s="52">
        <f t="shared" si="5"/>
        <v>69</v>
      </c>
    </row>
    <row r="10" spans="1:44" ht="13.2" customHeight="1" x14ac:dyDescent="0.3">
      <c r="A10" s="2">
        <v>7</v>
      </c>
      <c r="B10" s="3" t="s">
        <v>69</v>
      </c>
      <c r="C10" s="3" t="s">
        <v>70</v>
      </c>
      <c r="D10" s="2">
        <v>2005</v>
      </c>
      <c r="E10" s="9" t="s">
        <v>66</v>
      </c>
      <c r="F10" s="18">
        <v>2</v>
      </c>
      <c r="G10" s="19">
        <v>2</v>
      </c>
      <c r="H10" s="12">
        <v>2</v>
      </c>
      <c r="I10" s="12">
        <v>2</v>
      </c>
      <c r="J10" s="12">
        <v>2</v>
      </c>
      <c r="K10" s="12">
        <v>1</v>
      </c>
      <c r="L10" s="12">
        <v>2</v>
      </c>
      <c r="M10" s="12">
        <v>1</v>
      </c>
      <c r="N10" s="12">
        <v>0</v>
      </c>
      <c r="O10" s="12">
        <v>0</v>
      </c>
      <c r="P10" s="20">
        <v>14</v>
      </c>
      <c r="Q10" s="21">
        <v>3</v>
      </c>
      <c r="R10" s="22">
        <v>4</v>
      </c>
      <c r="S10" s="22">
        <v>4</v>
      </c>
      <c r="T10" s="22">
        <v>2</v>
      </c>
      <c r="U10" s="22">
        <v>4</v>
      </c>
      <c r="V10" s="22">
        <f t="shared" si="1"/>
        <v>17</v>
      </c>
      <c r="W10" s="3" t="s">
        <v>69</v>
      </c>
      <c r="X10" s="10" t="s">
        <v>70</v>
      </c>
      <c r="Y10" s="35">
        <v>2</v>
      </c>
      <c r="Z10" s="33">
        <v>1</v>
      </c>
      <c r="AA10" s="33">
        <v>1</v>
      </c>
      <c r="AB10" s="33">
        <v>1</v>
      </c>
      <c r="AC10" s="33">
        <v>0</v>
      </c>
      <c r="AD10" s="33">
        <v>1</v>
      </c>
      <c r="AE10" s="33">
        <v>0</v>
      </c>
      <c r="AF10" s="33">
        <v>0</v>
      </c>
      <c r="AG10" s="33">
        <v>0</v>
      </c>
      <c r="AH10" s="33">
        <v>0</v>
      </c>
      <c r="AI10" s="34">
        <f t="shared" si="2"/>
        <v>6</v>
      </c>
      <c r="AJ10" s="43">
        <v>2</v>
      </c>
      <c r="AK10" s="44">
        <v>2</v>
      </c>
      <c r="AL10" s="44">
        <v>3</v>
      </c>
      <c r="AM10" s="44">
        <v>0</v>
      </c>
      <c r="AN10" s="44">
        <v>2</v>
      </c>
      <c r="AO10" s="42">
        <f t="shared" si="3"/>
        <v>9</v>
      </c>
      <c r="AP10" s="50">
        <v>8</v>
      </c>
      <c r="AQ10" s="49">
        <f t="shared" si="4"/>
        <v>8</v>
      </c>
      <c r="AR10" s="52">
        <f t="shared" si="5"/>
        <v>54</v>
      </c>
    </row>
    <row r="11" spans="1:44" ht="14.4" customHeight="1" x14ac:dyDescent="0.3">
      <c r="A11" s="2">
        <v>8</v>
      </c>
      <c r="B11" s="3" t="s">
        <v>71</v>
      </c>
      <c r="C11" s="3" t="s">
        <v>72</v>
      </c>
      <c r="D11" s="2">
        <v>2004</v>
      </c>
      <c r="E11" s="9" t="s">
        <v>23</v>
      </c>
      <c r="F11" s="18">
        <v>2</v>
      </c>
      <c r="G11" s="19">
        <v>1</v>
      </c>
      <c r="H11" s="12">
        <v>2</v>
      </c>
      <c r="I11" s="12">
        <v>2</v>
      </c>
      <c r="J11" s="12">
        <v>1</v>
      </c>
      <c r="K11" s="12">
        <v>1</v>
      </c>
      <c r="L11" s="12">
        <v>1</v>
      </c>
      <c r="M11" s="12">
        <v>0</v>
      </c>
      <c r="N11" s="12">
        <v>0</v>
      </c>
      <c r="O11" s="12">
        <v>2</v>
      </c>
      <c r="P11" s="20">
        <f t="shared" si="0"/>
        <v>12</v>
      </c>
      <c r="Q11" s="23">
        <v>3</v>
      </c>
      <c r="R11" s="24">
        <v>4</v>
      </c>
      <c r="S11" s="24">
        <v>4</v>
      </c>
      <c r="T11" s="24">
        <v>0</v>
      </c>
      <c r="U11" s="24">
        <v>4</v>
      </c>
      <c r="V11" s="22">
        <f t="shared" si="1"/>
        <v>15</v>
      </c>
      <c r="W11" s="3" t="s">
        <v>71</v>
      </c>
      <c r="X11" s="10" t="s">
        <v>72</v>
      </c>
      <c r="Y11" s="35">
        <v>1</v>
      </c>
      <c r="Z11" s="33">
        <v>1</v>
      </c>
      <c r="AA11" s="33">
        <v>1</v>
      </c>
      <c r="AB11" s="33">
        <v>0</v>
      </c>
      <c r="AC11" s="33">
        <v>0</v>
      </c>
      <c r="AD11" s="33">
        <v>1</v>
      </c>
      <c r="AE11" s="33">
        <v>1</v>
      </c>
      <c r="AF11" s="33">
        <v>2</v>
      </c>
      <c r="AG11" s="33">
        <v>2</v>
      </c>
      <c r="AH11" s="33">
        <v>0</v>
      </c>
      <c r="AI11" s="34">
        <f t="shared" si="2"/>
        <v>9</v>
      </c>
      <c r="AJ11" s="43">
        <v>4</v>
      </c>
      <c r="AK11" s="44">
        <v>4</v>
      </c>
      <c r="AL11" s="44">
        <v>4</v>
      </c>
      <c r="AM11" s="44">
        <v>4</v>
      </c>
      <c r="AN11" s="44">
        <v>4</v>
      </c>
      <c r="AO11" s="42">
        <f t="shared" si="3"/>
        <v>20</v>
      </c>
      <c r="AP11" s="50">
        <v>10</v>
      </c>
      <c r="AQ11" s="49">
        <f t="shared" si="4"/>
        <v>10</v>
      </c>
      <c r="AR11" s="52">
        <f t="shared" si="5"/>
        <v>66</v>
      </c>
    </row>
    <row r="12" spans="1:44" ht="13.2" customHeight="1" x14ac:dyDescent="0.3">
      <c r="A12" s="2">
        <v>9</v>
      </c>
      <c r="B12" s="3" t="s">
        <v>73</v>
      </c>
      <c r="C12" s="3" t="s">
        <v>74</v>
      </c>
      <c r="D12" s="2">
        <v>2005</v>
      </c>
      <c r="E12" s="9" t="s">
        <v>75</v>
      </c>
      <c r="F12" s="18">
        <v>2</v>
      </c>
      <c r="G12" s="19">
        <v>1</v>
      </c>
      <c r="H12" s="12">
        <v>2</v>
      </c>
      <c r="I12" s="12">
        <v>2</v>
      </c>
      <c r="J12" s="12">
        <v>2</v>
      </c>
      <c r="K12" s="12">
        <v>2</v>
      </c>
      <c r="L12" s="12">
        <v>2</v>
      </c>
      <c r="M12" s="12">
        <v>2</v>
      </c>
      <c r="N12" s="12">
        <v>1</v>
      </c>
      <c r="O12" s="12">
        <v>2</v>
      </c>
      <c r="P12" s="20">
        <f t="shared" si="0"/>
        <v>18</v>
      </c>
      <c r="Q12" s="23">
        <v>3</v>
      </c>
      <c r="R12" s="24">
        <v>4</v>
      </c>
      <c r="S12" s="24">
        <v>4</v>
      </c>
      <c r="T12" s="24">
        <v>2</v>
      </c>
      <c r="U12" s="24">
        <v>4</v>
      </c>
      <c r="V12" s="22">
        <f t="shared" si="1"/>
        <v>17</v>
      </c>
      <c r="W12" s="3" t="s">
        <v>73</v>
      </c>
      <c r="X12" s="10" t="s">
        <v>74</v>
      </c>
      <c r="Y12" s="35">
        <v>1</v>
      </c>
      <c r="Z12" s="33">
        <v>1</v>
      </c>
      <c r="AA12" s="33">
        <v>1</v>
      </c>
      <c r="AB12" s="33">
        <v>2</v>
      </c>
      <c r="AC12" s="33">
        <v>2</v>
      </c>
      <c r="AD12" s="33">
        <v>2</v>
      </c>
      <c r="AE12" s="33">
        <v>0</v>
      </c>
      <c r="AF12" s="33">
        <v>0</v>
      </c>
      <c r="AG12" s="33">
        <v>0</v>
      </c>
      <c r="AH12" s="33">
        <v>1</v>
      </c>
      <c r="AI12" s="34">
        <f t="shared" si="2"/>
        <v>10</v>
      </c>
      <c r="AJ12" s="43">
        <v>4</v>
      </c>
      <c r="AK12" s="44">
        <v>4</v>
      </c>
      <c r="AL12" s="44">
        <v>4</v>
      </c>
      <c r="AM12" s="44">
        <v>4</v>
      </c>
      <c r="AN12" s="44">
        <v>4</v>
      </c>
      <c r="AO12" s="42">
        <f t="shared" si="3"/>
        <v>20</v>
      </c>
      <c r="AP12" s="50">
        <v>12</v>
      </c>
      <c r="AQ12" s="49">
        <f t="shared" si="4"/>
        <v>12</v>
      </c>
      <c r="AR12" s="52">
        <f t="shared" si="5"/>
        <v>77</v>
      </c>
    </row>
    <row r="13" spans="1:44" ht="14.4" customHeight="1" x14ac:dyDescent="0.3">
      <c r="A13" s="2">
        <v>10</v>
      </c>
      <c r="B13" s="3" t="s">
        <v>76</v>
      </c>
      <c r="C13" s="3" t="s">
        <v>77</v>
      </c>
      <c r="D13" s="2">
        <v>2004</v>
      </c>
      <c r="E13" s="9" t="s">
        <v>78</v>
      </c>
      <c r="F13" s="18">
        <v>2</v>
      </c>
      <c r="G13" s="19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20">
        <f t="shared" si="0"/>
        <v>2</v>
      </c>
      <c r="Q13" s="23">
        <v>3</v>
      </c>
      <c r="R13" s="24">
        <v>4</v>
      </c>
      <c r="S13" s="24">
        <v>4</v>
      </c>
      <c r="T13" s="24">
        <v>0</v>
      </c>
      <c r="U13" s="24">
        <v>4</v>
      </c>
      <c r="V13" s="22">
        <f t="shared" si="1"/>
        <v>15</v>
      </c>
      <c r="W13" s="3" t="s">
        <v>76</v>
      </c>
      <c r="X13" s="10" t="s">
        <v>77</v>
      </c>
      <c r="Y13" s="35">
        <v>0</v>
      </c>
      <c r="Z13" s="33">
        <v>0</v>
      </c>
      <c r="AA13" s="33">
        <v>1</v>
      </c>
      <c r="AB13" s="33">
        <v>1</v>
      </c>
      <c r="AC13" s="33">
        <v>2</v>
      </c>
      <c r="AD13" s="33">
        <v>1</v>
      </c>
      <c r="AE13" s="33">
        <v>1</v>
      </c>
      <c r="AF13" s="33">
        <v>0</v>
      </c>
      <c r="AG13" s="33">
        <v>0</v>
      </c>
      <c r="AH13" s="33">
        <v>0</v>
      </c>
      <c r="AI13" s="34">
        <f t="shared" si="2"/>
        <v>6</v>
      </c>
      <c r="AJ13" s="43">
        <v>2</v>
      </c>
      <c r="AK13" s="44">
        <v>2</v>
      </c>
      <c r="AL13" s="44">
        <v>4</v>
      </c>
      <c r="AM13" s="44">
        <v>0</v>
      </c>
      <c r="AN13" s="44">
        <v>3</v>
      </c>
      <c r="AO13" s="42">
        <f t="shared" si="3"/>
        <v>11</v>
      </c>
      <c r="AP13" s="50">
        <v>10</v>
      </c>
      <c r="AQ13" s="49">
        <f t="shared" si="4"/>
        <v>10</v>
      </c>
      <c r="AR13" s="52">
        <f t="shared" si="5"/>
        <v>44</v>
      </c>
    </row>
    <row r="14" spans="1:44" ht="15" customHeight="1" x14ac:dyDescent="0.3">
      <c r="A14" s="2">
        <v>11</v>
      </c>
      <c r="B14" s="3" t="s">
        <v>79</v>
      </c>
      <c r="C14" s="3" t="s">
        <v>80</v>
      </c>
      <c r="D14" s="2">
        <v>2004</v>
      </c>
      <c r="E14" s="9" t="s">
        <v>66</v>
      </c>
      <c r="F14" s="18">
        <v>2</v>
      </c>
      <c r="G14" s="19">
        <v>0</v>
      </c>
      <c r="H14" s="12">
        <v>1</v>
      </c>
      <c r="I14" s="12">
        <v>2</v>
      </c>
      <c r="J14" s="12">
        <v>1</v>
      </c>
      <c r="K14" s="12">
        <v>0</v>
      </c>
      <c r="L14" s="12">
        <v>2</v>
      </c>
      <c r="M14" s="12">
        <v>0</v>
      </c>
      <c r="N14" s="12">
        <v>0</v>
      </c>
      <c r="O14" s="12">
        <v>2</v>
      </c>
      <c r="P14" s="20">
        <f t="shared" si="0"/>
        <v>10</v>
      </c>
      <c r="Q14" s="23">
        <v>2</v>
      </c>
      <c r="R14" s="24">
        <v>4</v>
      </c>
      <c r="S14" s="24">
        <v>3</v>
      </c>
      <c r="T14" s="24">
        <v>0</v>
      </c>
      <c r="U14" s="24">
        <v>4</v>
      </c>
      <c r="V14" s="22">
        <f t="shared" si="1"/>
        <v>13</v>
      </c>
      <c r="W14" s="3" t="s">
        <v>79</v>
      </c>
      <c r="X14" s="10" t="s">
        <v>80</v>
      </c>
      <c r="Y14" s="35">
        <v>2</v>
      </c>
      <c r="Z14" s="33">
        <v>1</v>
      </c>
      <c r="AA14" s="33">
        <v>1</v>
      </c>
      <c r="AB14" s="33">
        <v>1</v>
      </c>
      <c r="AC14" s="33">
        <v>0</v>
      </c>
      <c r="AD14" s="33">
        <v>1</v>
      </c>
      <c r="AE14" s="33">
        <v>2</v>
      </c>
      <c r="AF14" s="33">
        <v>2</v>
      </c>
      <c r="AG14" s="33">
        <v>2</v>
      </c>
      <c r="AH14" s="33">
        <v>2</v>
      </c>
      <c r="AI14" s="34">
        <f t="shared" si="2"/>
        <v>14</v>
      </c>
      <c r="AJ14" s="43">
        <v>3</v>
      </c>
      <c r="AK14" s="44">
        <v>4</v>
      </c>
      <c r="AL14" s="44">
        <v>4</v>
      </c>
      <c r="AM14" s="44">
        <v>2</v>
      </c>
      <c r="AN14" s="44">
        <v>2</v>
      </c>
      <c r="AO14" s="42">
        <f t="shared" si="3"/>
        <v>15</v>
      </c>
      <c r="AP14" s="50">
        <v>8</v>
      </c>
      <c r="AQ14" s="49">
        <f t="shared" si="4"/>
        <v>8</v>
      </c>
      <c r="AR14" s="52">
        <f t="shared" si="5"/>
        <v>60</v>
      </c>
    </row>
  </sheetData>
  <mergeCells count="5">
    <mergeCell ref="Y1:AI1"/>
    <mergeCell ref="AJ1:AO1"/>
    <mergeCell ref="AP1:AQ1"/>
    <mergeCell ref="F1:P1"/>
    <mergeCell ref="Q1:V1"/>
  </mergeCells>
  <phoneticPr fontId="2" type="noConversion"/>
  <pageMargins left="0.25" right="0.25" top="0.75" bottom="0.75" header="0.3" footer="0.3"/>
  <pageSetup paperSize="9" scale="98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98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"/>
  <sheetViews>
    <sheetView zoomScale="150" zoomScaleNormal="150" zoomScalePageLayoutView="150" workbookViewId="0">
      <selection activeCell="A6" sqref="A6"/>
    </sheetView>
  </sheetViews>
  <sheetFormatPr baseColWidth="10" defaultColWidth="28.5" defaultRowHeight="15" x14ac:dyDescent="0.25"/>
  <cols>
    <col min="1" max="16384" width="28.5" style="1"/>
  </cols>
  <sheetData>
    <row r="3" spans="1:1" x14ac:dyDescent="0.25">
      <c r="A3" s="1" t="s">
        <v>0</v>
      </c>
    </row>
    <row r="4" spans="1:1" x14ac:dyDescent="0.25">
      <c r="A4" s="1" t="s">
        <v>10</v>
      </c>
    </row>
    <row r="5" spans="1:1" x14ac:dyDescent="0.25">
      <c r="A5" s="1" t="s">
        <v>11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Blatt1</vt:lpstr>
      <vt:lpstr>Blatt2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Urban</dc:creator>
  <cp:lastModifiedBy>Kristina Secertzis</cp:lastModifiedBy>
  <cp:lastPrinted>2017-02-09T20:43:37Z</cp:lastPrinted>
  <dcterms:created xsi:type="dcterms:W3CDTF">2016-10-31T07:01:44Z</dcterms:created>
  <dcterms:modified xsi:type="dcterms:W3CDTF">2017-02-12T21:24:40Z</dcterms:modified>
</cp:coreProperties>
</file>